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9878E13-34F0-4320-8EB1-D8B5601C1CD4}" xr6:coauthVersionLast="45" xr6:coauthVersionMax="45" xr10:uidLastSave="{00000000-0000-0000-0000-000000000000}"/>
  <bookViews>
    <workbookView xWindow="0" yWindow="870" windowWidth="22425" windowHeight="12630" xr2:uid="{4CA5E519-BC74-4D1E-B369-863312FDA9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4" i="1" l="1"/>
  <c r="S92" i="1"/>
  <c r="S90" i="1"/>
  <c r="S68" i="1"/>
  <c r="S6" i="1"/>
  <c r="N47" i="1"/>
  <c r="N11" i="1"/>
  <c r="N96" i="1" s="1"/>
  <c r="N92" i="1"/>
  <c r="N94" i="1" s="1"/>
  <c r="D70" i="1"/>
  <c r="I5" i="1" l="1"/>
  <c r="I7" i="1" s="1"/>
  <c r="D34" i="1"/>
  <c r="D6" i="1"/>
  <c r="D20" i="1" s="1"/>
  <c r="D73" i="1" l="1"/>
  <c r="D76" i="1"/>
</calcChain>
</file>

<file path=xl/sharedStrings.xml><?xml version="1.0" encoding="utf-8"?>
<sst xmlns="http://schemas.openxmlformats.org/spreadsheetml/2006/main" count="676" uniqueCount="97">
  <si>
    <t>Corridor</t>
  </si>
  <si>
    <t>Hallway</t>
  </si>
  <si>
    <t>28 (1/2 of area)</t>
  </si>
  <si>
    <t>Computer Stations</t>
  </si>
  <si>
    <t>Print Station</t>
  </si>
  <si>
    <t>Work Area</t>
  </si>
  <si>
    <t>Waiting/Computers</t>
  </si>
  <si>
    <t>Office</t>
  </si>
  <si>
    <t>Reception</t>
  </si>
  <si>
    <t>Office Hallway</t>
  </si>
  <si>
    <t>LL</t>
  </si>
  <si>
    <t>HT</t>
  </si>
  <si>
    <t>LT</t>
  </si>
  <si>
    <t>Floor</t>
  </si>
  <si>
    <t>Suite Number or Location</t>
  </si>
  <si>
    <t>Square Footage</t>
  </si>
  <si>
    <t>High or Low Traffic Area</t>
  </si>
  <si>
    <t>1st</t>
  </si>
  <si>
    <t>Storage</t>
  </si>
  <si>
    <t>2nd</t>
  </si>
  <si>
    <t>Small Conference</t>
  </si>
  <si>
    <t>Classroom</t>
  </si>
  <si>
    <t>Large Classroom</t>
  </si>
  <si>
    <t>Hallway in Atrium</t>
  </si>
  <si>
    <t>227 (large conference)</t>
  </si>
  <si>
    <t>Reception/Waiting</t>
  </si>
  <si>
    <t>3rd</t>
  </si>
  <si>
    <t>Hallway (1/2 of area)</t>
  </si>
  <si>
    <t>No Cleaning</t>
  </si>
  <si>
    <t>Stairwell</t>
  </si>
  <si>
    <t>Utility</t>
  </si>
  <si>
    <t>Room behind 10</t>
  </si>
  <si>
    <t>Elevator</t>
  </si>
  <si>
    <t>Landing in front of elevator</t>
  </si>
  <si>
    <t xml:space="preserve">Hallway </t>
  </si>
  <si>
    <t>Utility/Storage</t>
  </si>
  <si>
    <t>Freight Elevator</t>
  </si>
  <si>
    <t>Room behind storage</t>
  </si>
  <si>
    <t>Dining</t>
  </si>
  <si>
    <t>Breakroom</t>
  </si>
  <si>
    <t>Kitchen</t>
  </si>
  <si>
    <t>Total Square Footage</t>
  </si>
  <si>
    <t>TOTAL VACUUM</t>
  </si>
  <si>
    <t>No cleaning</t>
  </si>
  <si>
    <t>Officce</t>
  </si>
  <si>
    <t>Closet</t>
  </si>
  <si>
    <t>Conference</t>
  </si>
  <si>
    <t>Office/Reception</t>
  </si>
  <si>
    <t>Exam</t>
  </si>
  <si>
    <t>Cooridor</t>
  </si>
  <si>
    <t>Stairwell &amp; Landing</t>
  </si>
  <si>
    <t>Unisex Bathroom</t>
  </si>
  <si>
    <t>Telephone Room</t>
  </si>
  <si>
    <t>Break Room</t>
  </si>
  <si>
    <t>Atrium</t>
  </si>
  <si>
    <t>Women's Restroom</t>
  </si>
  <si>
    <t>Men's Restroom</t>
  </si>
  <si>
    <t>Janitor's Closet</t>
  </si>
  <si>
    <t>313-1</t>
  </si>
  <si>
    <t>313-2</t>
  </si>
  <si>
    <t>310-1</t>
  </si>
  <si>
    <t>310-2</t>
  </si>
  <si>
    <t>307-1</t>
  </si>
  <si>
    <t>307-2</t>
  </si>
  <si>
    <t>Lobby</t>
  </si>
  <si>
    <t>323-11</t>
  </si>
  <si>
    <t>323-10</t>
  </si>
  <si>
    <t>323-9</t>
  </si>
  <si>
    <t>323-6</t>
  </si>
  <si>
    <t>323-1</t>
  </si>
  <si>
    <t>323-8</t>
  </si>
  <si>
    <t>323-7</t>
  </si>
  <si>
    <t>323-5</t>
  </si>
  <si>
    <t>323-4</t>
  </si>
  <si>
    <t>323-3</t>
  </si>
  <si>
    <t>323-2</t>
  </si>
  <si>
    <t>Break Area</t>
  </si>
  <si>
    <t>323-18</t>
  </si>
  <si>
    <t>323-17</t>
  </si>
  <si>
    <t>323-16</t>
  </si>
  <si>
    <t>323-14</t>
  </si>
  <si>
    <t>323-13</t>
  </si>
  <si>
    <t>323-12</t>
  </si>
  <si>
    <t>Snack</t>
  </si>
  <si>
    <t>Hallway around atrium</t>
  </si>
  <si>
    <t>Main Stairwell</t>
  </si>
  <si>
    <t xml:space="preserve">Women's Bathroom </t>
  </si>
  <si>
    <t>Men's Bathroom</t>
  </si>
  <si>
    <t>Access to Roof</t>
  </si>
  <si>
    <t>Total Vacuum (high &amp; low)</t>
  </si>
  <si>
    <t>Total Vacuum</t>
  </si>
  <si>
    <t>Ll</t>
  </si>
  <si>
    <t>Hall Storage</t>
  </si>
  <si>
    <t>Office Break/Storage</t>
  </si>
  <si>
    <t>Server/Storage</t>
  </si>
  <si>
    <t>318 Conference</t>
  </si>
  <si>
    <t>301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</si>
</sst>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F4E2-560A-4170-A4CA-26446741ECAA}">
  <dimension ref="A1:S96"/>
  <sheetViews>
    <sheetView tabSelected="1" topLeftCell="A43" workbookViewId="0">
      <selection activeCell="M22" sqref="M22"/>
    </sheetView>
  </sheetViews>
  <sheetFormatPr defaultRowHeight="15" x14ac:dyDescent="0.25"/>
  <cols>
    <col min="1" max="1" width="9.140625" style="1"/>
    <col min="2" max="2" width="16.85546875" style="1" customWidth="1"/>
    <col min="3" max="3" width="9.140625" style="1"/>
    <col min="4" max="4" width="9.140625" style="4"/>
    <col min="6" max="6" width="9.140625" style="1"/>
    <col min="7" max="7" width="16.85546875" style="1" customWidth="1"/>
    <col min="8" max="8" width="9.140625" style="1"/>
    <col min="9" max="9" width="9.140625" style="4"/>
    <col min="11" max="11" width="9.140625" style="1"/>
    <col min="12" max="12" width="16.85546875" style="1" customWidth="1"/>
    <col min="13" max="13" width="9.140625" style="1"/>
    <col min="14" max="14" width="9.140625" style="4"/>
    <col min="16" max="16" width="9.140625" style="1"/>
    <col min="17" max="17" width="16.85546875" style="1" customWidth="1"/>
    <col min="18" max="18" width="9.140625" style="1"/>
    <col min="19" max="19" width="9.140625" style="7"/>
  </cols>
  <sheetData>
    <row r="1" spans="1:19" s="2" customFormat="1" ht="60" x14ac:dyDescent="0.25">
      <c r="A1" s="2" t="s">
        <v>13</v>
      </c>
      <c r="B1" s="2" t="s">
        <v>14</v>
      </c>
      <c r="C1" s="2" t="s">
        <v>16</v>
      </c>
      <c r="D1" s="3" t="s">
        <v>15</v>
      </c>
      <c r="F1" s="2" t="s">
        <v>13</v>
      </c>
      <c r="G1" s="2" t="s">
        <v>14</v>
      </c>
      <c r="H1" s="2" t="s">
        <v>16</v>
      </c>
      <c r="I1" s="3" t="s">
        <v>15</v>
      </c>
      <c r="K1" s="2" t="s">
        <v>13</v>
      </c>
      <c r="L1" s="2" t="s">
        <v>14</v>
      </c>
      <c r="M1" s="2" t="s">
        <v>16</v>
      </c>
      <c r="N1" s="3" t="s">
        <v>15</v>
      </c>
      <c r="P1" s="2" t="s">
        <v>13</v>
      </c>
      <c r="Q1" s="2" t="s">
        <v>14</v>
      </c>
      <c r="R1" s="2" t="s">
        <v>16</v>
      </c>
      <c r="S1" s="6" t="s">
        <v>15</v>
      </c>
    </row>
    <row r="2" spans="1:19" ht="12.75" customHeight="1" x14ac:dyDescent="0.25">
      <c r="A2" s="1" t="s">
        <v>10</v>
      </c>
      <c r="B2" s="1">
        <v>18</v>
      </c>
      <c r="C2" s="1" t="s">
        <v>11</v>
      </c>
      <c r="D2" s="4">
        <v>2017</v>
      </c>
      <c r="F2" s="1" t="s">
        <v>17</v>
      </c>
      <c r="G2" s="1" t="s">
        <v>0</v>
      </c>
      <c r="H2" s="1" t="s">
        <v>11</v>
      </c>
      <c r="I2" s="4">
        <v>934</v>
      </c>
      <c r="K2" s="1" t="s">
        <v>19</v>
      </c>
      <c r="L2" s="1" t="s">
        <v>1</v>
      </c>
      <c r="M2" s="1" t="s">
        <v>11</v>
      </c>
      <c r="N2" s="4">
        <v>1128</v>
      </c>
      <c r="P2" s="1" t="s">
        <v>26</v>
      </c>
      <c r="Q2" s="1" t="s">
        <v>69</v>
      </c>
      <c r="R2" s="1" t="s">
        <v>11</v>
      </c>
      <c r="S2" s="7">
        <v>864</v>
      </c>
    </row>
    <row r="3" spans="1:19" ht="12.75" customHeight="1" x14ac:dyDescent="0.25">
      <c r="A3" s="1" t="s">
        <v>10</v>
      </c>
      <c r="B3" s="1">
        <v>16</v>
      </c>
      <c r="C3" s="1" t="s">
        <v>11</v>
      </c>
      <c r="D3" s="4">
        <v>1169</v>
      </c>
      <c r="F3" s="1" t="s">
        <v>17</v>
      </c>
      <c r="G3" s="1" t="s">
        <v>0</v>
      </c>
      <c r="H3" s="1" t="s">
        <v>11</v>
      </c>
      <c r="I3" s="4">
        <v>321</v>
      </c>
      <c r="K3" s="1" t="s">
        <v>19</v>
      </c>
      <c r="L3" s="1" t="s">
        <v>1</v>
      </c>
      <c r="M3" s="1" t="s">
        <v>11</v>
      </c>
      <c r="N3" s="4">
        <v>352</v>
      </c>
      <c r="P3" s="1" t="s">
        <v>26</v>
      </c>
      <c r="Q3" s="1">
        <v>326</v>
      </c>
      <c r="R3" s="1" t="s">
        <v>11</v>
      </c>
      <c r="S3" s="7">
        <v>1482</v>
      </c>
    </row>
    <row r="4" spans="1:19" ht="12.75" customHeight="1" x14ac:dyDescent="0.25">
      <c r="A4" s="1" t="s">
        <v>10</v>
      </c>
      <c r="B4" s="1">
        <v>20</v>
      </c>
      <c r="C4" s="1" t="s">
        <v>11</v>
      </c>
      <c r="D4" s="4">
        <v>1044</v>
      </c>
      <c r="F4" s="1" t="s">
        <v>17</v>
      </c>
      <c r="G4" s="1" t="s">
        <v>0</v>
      </c>
      <c r="H4" s="1" t="s">
        <v>11</v>
      </c>
      <c r="I4" s="4">
        <v>205</v>
      </c>
      <c r="K4" s="1" t="s">
        <v>19</v>
      </c>
      <c r="L4" s="1" t="s">
        <v>21</v>
      </c>
      <c r="M4" s="1" t="s">
        <v>11</v>
      </c>
      <c r="N4" s="4">
        <v>634</v>
      </c>
      <c r="P4" s="1" t="s">
        <v>26</v>
      </c>
      <c r="Q4" s="1" t="s">
        <v>84</v>
      </c>
      <c r="R4" s="1" t="s">
        <v>11</v>
      </c>
      <c r="S4" s="7">
        <v>1818</v>
      </c>
    </row>
    <row r="5" spans="1:19" ht="12.75" customHeight="1" x14ac:dyDescent="0.25">
      <c r="A5" s="1" t="s">
        <v>10</v>
      </c>
      <c r="B5" s="1" t="s">
        <v>0</v>
      </c>
      <c r="C5" s="1" t="s">
        <v>11</v>
      </c>
      <c r="D5" s="4">
        <v>845</v>
      </c>
      <c r="I5" s="5">
        <f>SUM(I2:I4)</f>
        <v>1460</v>
      </c>
      <c r="K5" s="1" t="s">
        <v>19</v>
      </c>
      <c r="L5" s="1" t="s">
        <v>8</v>
      </c>
      <c r="M5" s="1" t="s">
        <v>11</v>
      </c>
      <c r="N5" s="4">
        <v>296</v>
      </c>
      <c r="P5" s="1" t="s">
        <v>26</v>
      </c>
      <c r="Q5" s="1" t="s">
        <v>1</v>
      </c>
      <c r="R5" s="1" t="s">
        <v>11</v>
      </c>
      <c r="S5" s="7">
        <v>128</v>
      </c>
    </row>
    <row r="6" spans="1:19" ht="12.75" customHeight="1" x14ac:dyDescent="0.25">
      <c r="A6" s="1" t="s">
        <v>10</v>
      </c>
      <c r="B6" s="1" t="s">
        <v>27</v>
      </c>
      <c r="C6" s="1" t="s">
        <v>11</v>
      </c>
      <c r="D6" s="4">
        <f>372/2</f>
        <v>186</v>
      </c>
      <c r="K6" s="1" t="s">
        <v>19</v>
      </c>
      <c r="L6" s="1" t="s">
        <v>22</v>
      </c>
      <c r="M6" s="1" t="s">
        <v>11</v>
      </c>
      <c r="N6" s="4">
        <v>877</v>
      </c>
      <c r="S6" s="8">
        <f>SUM(S2:S5)</f>
        <v>4292</v>
      </c>
    </row>
    <row r="7" spans="1:19" ht="12.75" customHeight="1" x14ac:dyDescent="0.25">
      <c r="A7" s="1" t="s">
        <v>10</v>
      </c>
      <c r="B7" s="1" t="s">
        <v>1</v>
      </c>
      <c r="C7" s="1" t="s">
        <v>11</v>
      </c>
      <c r="D7" s="4">
        <v>154</v>
      </c>
      <c r="G7" s="1" t="s">
        <v>42</v>
      </c>
      <c r="I7" s="5">
        <f>I5</f>
        <v>1460</v>
      </c>
      <c r="K7" s="1" t="s">
        <v>19</v>
      </c>
      <c r="L7" s="1" t="s">
        <v>21</v>
      </c>
      <c r="M7" s="1" t="s">
        <v>11</v>
      </c>
      <c r="N7" s="4">
        <v>429</v>
      </c>
    </row>
    <row r="8" spans="1:19" ht="12.75" customHeight="1" x14ac:dyDescent="0.25">
      <c r="A8" s="1" t="s">
        <v>10</v>
      </c>
      <c r="B8" s="1" t="s">
        <v>1</v>
      </c>
      <c r="C8" s="1" t="s">
        <v>11</v>
      </c>
      <c r="D8" s="4">
        <v>238</v>
      </c>
      <c r="K8" s="1" t="s">
        <v>19</v>
      </c>
      <c r="L8" s="1" t="s">
        <v>25</v>
      </c>
      <c r="M8" s="1" t="s">
        <v>11</v>
      </c>
      <c r="N8" s="4">
        <v>383</v>
      </c>
      <c r="P8" s="1" t="s">
        <v>26</v>
      </c>
      <c r="Q8" s="1">
        <v>314</v>
      </c>
      <c r="R8" s="1" t="s">
        <v>12</v>
      </c>
      <c r="S8" s="7">
        <v>915</v>
      </c>
    </row>
    <row r="9" spans="1:19" ht="12.75" customHeight="1" x14ac:dyDescent="0.25">
      <c r="A9" s="1" t="s">
        <v>10</v>
      </c>
      <c r="B9" s="1" t="s">
        <v>2</v>
      </c>
      <c r="C9" s="1" t="s">
        <v>11</v>
      </c>
      <c r="D9" s="4">
        <v>823</v>
      </c>
      <c r="K9" s="1" t="s">
        <v>19</v>
      </c>
      <c r="L9" s="1" t="s">
        <v>23</v>
      </c>
      <c r="M9" s="1" t="s">
        <v>11</v>
      </c>
      <c r="N9" s="4">
        <v>1518</v>
      </c>
      <c r="P9" s="1" t="s">
        <v>26</v>
      </c>
      <c r="Q9" s="1" t="s">
        <v>58</v>
      </c>
      <c r="R9" s="1" t="s">
        <v>12</v>
      </c>
      <c r="S9" s="7">
        <v>469</v>
      </c>
    </row>
    <row r="10" spans="1:19" ht="12.75" customHeight="1" x14ac:dyDescent="0.25">
      <c r="A10" s="1" t="s">
        <v>10</v>
      </c>
      <c r="B10" s="1">
        <v>32</v>
      </c>
      <c r="C10" s="1" t="s">
        <v>11</v>
      </c>
      <c r="D10" s="4">
        <v>604</v>
      </c>
      <c r="L10" s="1" t="s">
        <v>1</v>
      </c>
      <c r="M10" s="1" t="s">
        <v>11</v>
      </c>
      <c r="N10" s="4">
        <v>123</v>
      </c>
      <c r="P10" s="1" t="s">
        <v>26</v>
      </c>
      <c r="Q10" s="1" t="s">
        <v>59</v>
      </c>
      <c r="R10" s="1" t="s">
        <v>12</v>
      </c>
      <c r="S10" s="7">
        <v>385</v>
      </c>
    </row>
    <row r="11" spans="1:19" ht="12.75" customHeight="1" x14ac:dyDescent="0.25">
      <c r="A11" s="1" t="s">
        <v>10</v>
      </c>
      <c r="B11" s="1">
        <v>30</v>
      </c>
      <c r="C11" s="1" t="s">
        <v>11</v>
      </c>
      <c r="D11" s="4">
        <v>1091</v>
      </c>
      <c r="N11" s="5">
        <f>SUM(N2:N10)</f>
        <v>5740</v>
      </c>
      <c r="P11" s="1" t="s">
        <v>26</v>
      </c>
      <c r="Q11" s="1">
        <v>312</v>
      </c>
      <c r="R11" s="1" t="s">
        <v>12</v>
      </c>
      <c r="S11" s="7">
        <v>184</v>
      </c>
    </row>
    <row r="12" spans="1:19" ht="12.75" customHeight="1" x14ac:dyDescent="0.25">
      <c r="A12" s="1" t="s">
        <v>10</v>
      </c>
      <c r="B12" s="1" t="s">
        <v>3</v>
      </c>
      <c r="C12" s="1" t="s">
        <v>11</v>
      </c>
      <c r="D12" s="4">
        <v>3518</v>
      </c>
      <c r="P12" s="1" t="s">
        <v>26</v>
      </c>
      <c r="Q12" s="1">
        <v>311</v>
      </c>
      <c r="R12" s="1" t="s">
        <v>12</v>
      </c>
      <c r="S12" s="7">
        <v>180</v>
      </c>
    </row>
    <row r="13" spans="1:19" ht="12.75" customHeight="1" x14ac:dyDescent="0.25">
      <c r="A13" s="1" t="s">
        <v>10</v>
      </c>
      <c r="B13" s="1" t="s">
        <v>4</v>
      </c>
      <c r="C13" s="1" t="s">
        <v>11</v>
      </c>
      <c r="D13" s="4">
        <v>248</v>
      </c>
      <c r="K13" s="1" t="s">
        <v>19</v>
      </c>
      <c r="L13" s="1" t="s">
        <v>7</v>
      </c>
      <c r="M13" s="1" t="s">
        <v>12</v>
      </c>
      <c r="N13" s="4">
        <v>367</v>
      </c>
      <c r="P13" s="1" t="s">
        <v>26</v>
      </c>
      <c r="Q13" s="1" t="s">
        <v>60</v>
      </c>
      <c r="R13" s="1" t="s">
        <v>12</v>
      </c>
      <c r="S13" s="7">
        <v>461</v>
      </c>
    </row>
    <row r="14" spans="1:19" ht="12.75" customHeight="1" x14ac:dyDescent="0.25">
      <c r="A14" s="1" t="s">
        <v>10</v>
      </c>
      <c r="B14" s="1" t="s">
        <v>1</v>
      </c>
      <c r="C14" s="1" t="s">
        <v>11</v>
      </c>
      <c r="D14" s="4">
        <v>476</v>
      </c>
      <c r="K14" s="1" t="s">
        <v>19</v>
      </c>
      <c r="L14" s="1" t="s">
        <v>7</v>
      </c>
      <c r="M14" s="1" t="s">
        <v>12</v>
      </c>
      <c r="N14" s="4">
        <v>167</v>
      </c>
      <c r="P14" s="1" t="s">
        <v>26</v>
      </c>
      <c r="Q14" s="1" t="s">
        <v>61</v>
      </c>
      <c r="R14" s="1" t="s">
        <v>12</v>
      </c>
      <c r="S14" s="7">
        <v>384</v>
      </c>
    </row>
    <row r="15" spans="1:19" ht="12.75" customHeight="1" x14ac:dyDescent="0.25">
      <c r="A15" s="1" t="s">
        <v>10</v>
      </c>
      <c r="B15" s="1" t="s">
        <v>1</v>
      </c>
      <c r="C15" s="1" t="s">
        <v>11</v>
      </c>
      <c r="D15" s="4">
        <v>128</v>
      </c>
      <c r="K15" s="1" t="s">
        <v>19</v>
      </c>
      <c r="L15" s="1" t="s">
        <v>7</v>
      </c>
      <c r="M15" s="1" t="s">
        <v>12</v>
      </c>
      <c r="N15" s="4">
        <v>171</v>
      </c>
      <c r="P15" s="1" t="s">
        <v>26</v>
      </c>
      <c r="Q15" s="1">
        <v>309</v>
      </c>
      <c r="R15" s="1" t="s">
        <v>12</v>
      </c>
      <c r="S15" s="7">
        <v>180</v>
      </c>
    </row>
    <row r="16" spans="1:19" ht="12.75" customHeight="1" x14ac:dyDescent="0.25">
      <c r="A16" s="1" t="s">
        <v>10</v>
      </c>
      <c r="B16" s="1" t="s">
        <v>5</v>
      </c>
      <c r="C16" s="1" t="s">
        <v>11</v>
      </c>
      <c r="D16" s="4">
        <v>185</v>
      </c>
      <c r="K16" s="1" t="s">
        <v>19</v>
      </c>
      <c r="L16" s="1" t="s">
        <v>24</v>
      </c>
      <c r="M16" s="1" t="s">
        <v>12</v>
      </c>
      <c r="N16" s="4">
        <v>979</v>
      </c>
      <c r="P16" s="1" t="s">
        <v>26</v>
      </c>
      <c r="Q16" s="1">
        <v>308</v>
      </c>
      <c r="R16" s="1" t="s">
        <v>12</v>
      </c>
      <c r="S16" s="7">
        <v>175</v>
      </c>
    </row>
    <row r="17" spans="1:19" ht="12.75" customHeight="1" x14ac:dyDescent="0.25">
      <c r="A17" s="1" t="s">
        <v>10</v>
      </c>
      <c r="B17" s="1" t="s">
        <v>1</v>
      </c>
      <c r="C17" s="1" t="s">
        <v>11</v>
      </c>
      <c r="D17" s="4">
        <v>514</v>
      </c>
      <c r="K17" s="1" t="s">
        <v>19</v>
      </c>
      <c r="L17" s="1" t="s">
        <v>7</v>
      </c>
      <c r="M17" s="1" t="s">
        <v>12</v>
      </c>
      <c r="N17" s="4">
        <v>196</v>
      </c>
      <c r="P17" s="1" t="s">
        <v>26</v>
      </c>
      <c r="Q17" s="1" t="s">
        <v>62</v>
      </c>
      <c r="R17" s="1" t="s">
        <v>12</v>
      </c>
      <c r="S17" s="7">
        <v>275</v>
      </c>
    </row>
    <row r="18" spans="1:19" ht="12.75" customHeight="1" x14ac:dyDescent="0.25">
      <c r="A18" s="1" t="s">
        <v>10</v>
      </c>
      <c r="B18" s="1" t="s">
        <v>6</v>
      </c>
      <c r="C18" s="1" t="s">
        <v>11</v>
      </c>
      <c r="D18" s="4">
        <v>1057</v>
      </c>
      <c r="K18" s="1" t="s">
        <v>19</v>
      </c>
      <c r="L18" s="1" t="s">
        <v>7</v>
      </c>
      <c r="M18" s="1" t="s">
        <v>12</v>
      </c>
      <c r="N18" s="4">
        <v>208</v>
      </c>
      <c r="P18" s="1" t="s">
        <v>26</v>
      </c>
      <c r="Q18" s="1" t="s">
        <v>63</v>
      </c>
      <c r="R18" s="1" t="s">
        <v>12</v>
      </c>
      <c r="S18" s="7">
        <v>370</v>
      </c>
    </row>
    <row r="19" spans="1:19" ht="12.75" customHeight="1" x14ac:dyDescent="0.25">
      <c r="A19" s="1" t="s">
        <v>10</v>
      </c>
      <c r="B19" s="1">
        <v>29</v>
      </c>
      <c r="C19" s="1" t="s">
        <v>11</v>
      </c>
      <c r="D19" s="4">
        <v>248</v>
      </c>
      <c r="K19" s="1" t="s">
        <v>19</v>
      </c>
      <c r="L19" s="1" t="s">
        <v>7</v>
      </c>
      <c r="M19" s="1" t="s">
        <v>12</v>
      </c>
      <c r="N19" s="4">
        <v>132</v>
      </c>
      <c r="P19" s="1" t="s">
        <v>26</v>
      </c>
      <c r="Q19" s="1" t="s">
        <v>8</v>
      </c>
      <c r="R19" s="1" t="s">
        <v>12</v>
      </c>
      <c r="S19" s="7">
        <v>280</v>
      </c>
    </row>
    <row r="20" spans="1:19" ht="12.75" customHeight="1" x14ac:dyDescent="0.25">
      <c r="D20" s="5">
        <f>SUM(D2:D19)</f>
        <v>14545</v>
      </c>
      <c r="K20" s="1" t="s">
        <v>19</v>
      </c>
      <c r="L20" s="1" t="s">
        <v>7</v>
      </c>
      <c r="M20" s="1" t="s">
        <v>12</v>
      </c>
      <c r="N20" s="4">
        <v>510</v>
      </c>
      <c r="P20" s="1" t="s">
        <v>26</v>
      </c>
      <c r="Q20" s="1">
        <v>306</v>
      </c>
      <c r="R20" s="1" t="s">
        <v>12</v>
      </c>
      <c r="S20" s="7">
        <v>171</v>
      </c>
    </row>
    <row r="21" spans="1:19" ht="12.75" customHeight="1" x14ac:dyDescent="0.25">
      <c r="K21" s="1" t="s">
        <v>19</v>
      </c>
      <c r="L21" s="1" t="s">
        <v>21</v>
      </c>
      <c r="M21" s="1" t="s">
        <v>12</v>
      </c>
      <c r="N21" s="4">
        <v>408</v>
      </c>
      <c r="P21" s="1" t="s">
        <v>26</v>
      </c>
      <c r="Q21" s="1">
        <v>305</v>
      </c>
      <c r="R21" s="1" t="s">
        <v>12</v>
      </c>
      <c r="S21" s="7">
        <v>336</v>
      </c>
    </row>
    <row r="22" spans="1:19" ht="12.75" customHeight="1" x14ac:dyDescent="0.25">
      <c r="A22" s="1" t="s">
        <v>10</v>
      </c>
      <c r="B22" s="1" t="s">
        <v>7</v>
      </c>
      <c r="C22" s="1" t="s">
        <v>12</v>
      </c>
      <c r="D22" s="4">
        <v>271</v>
      </c>
      <c r="K22" s="1" t="s">
        <v>19</v>
      </c>
      <c r="L22" s="1" t="s">
        <v>21</v>
      </c>
      <c r="M22" s="1" t="s">
        <v>12</v>
      </c>
      <c r="N22" s="4">
        <v>386</v>
      </c>
      <c r="P22" s="1" t="s">
        <v>26</v>
      </c>
      <c r="Q22" s="1" t="s">
        <v>1</v>
      </c>
      <c r="R22" s="1" t="s">
        <v>12</v>
      </c>
      <c r="S22" s="7">
        <v>336</v>
      </c>
    </row>
    <row r="23" spans="1:19" ht="12.75" customHeight="1" x14ac:dyDescent="0.25">
      <c r="A23" s="1" t="s">
        <v>10</v>
      </c>
      <c r="B23" s="1" t="s">
        <v>7</v>
      </c>
      <c r="C23" s="1" t="s">
        <v>12</v>
      </c>
      <c r="D23" s="4">
        <v>109</v>
      </c>
      <c r="K23" s="1" t="s">
        <v>19</v>
      </c>
      <c r="L23" s="1" t="s">
        <v>25</v>
      </c>
      <c r="M23" s="1" t="s">
        <v>12</v>
      </c>
      <c r="N23" s="4">
        <v>383</v>
      </c>
      <c r="P23" s="1" t="s">
        <v>26</v>
      </c>
      <c r="Q23" s="1" t="s">
        <v>64</v>
      </c>
      <c r="R23" s="1" t="s">
        <v>12</v>
      </c>
      <c r="S23" s="7">
        <v>392</v>
      </c>
    </row>
    <row r="24" spans="1:19" ht="12.75" customHeight="1" x14ac:dyDescent="0.25">
      <c r="A24" s="1" t="s">
        <v>10</v>
      </c>
      <c r="B24" s="1" t="s">
        <v>7</v>
      </c>
      <c r="C24" s="1" t="s">
        <v>12</v>
      </c>
      <c r="D24" s="4">
        <v>131</v>
      </c>
      <c r="K24" s="1" t="s">
        <v>19</v>
      </c>
      <c r="L24" s="1" t="s">
        <v>7</v>
      </c>
      <c r="M24" s="1" t="s">
        <v>12</v>
      </c>
      <c r="N24" s="4">
        <v>164</v>
      </c>
      <c r="P24" s="1" t="s">
        <v>26</v>
      </c>
      <c r="Q24" s="1">
        <v>317</v>
      </c>
      <c r="R24" s="1" t="s">
        <v>12</v>
      </c>
      <c r="S24" s="7">
        <v>801</v>
      </c>
    </row>
    <row r="25" spans="1:19" ht="12.75" customHeight="1" x14ac:dyDescent="0.25">
      <c r="A25" s="1" t="s">
        <v>10</v>
      </c>
      <c r="B25" s="1" t="s">
        <v>8</v>
      </c>
      <c r="C25" s="1" t="s">
        <v>12</v>
      </c>
      <c r="D25" s="4">
        <v>96</v>
      </c>
      <c r="K25" s="1" t="s">
        <v>19</v>
      </c>
      <c r="L25" s="1" t="s">
        <v>0</v>
      </c>
      <c r="M25" s="1" t="s">
        <v>12</v>
      </c>
      <c r="N25" s="4">
        <v>582</v>
      </c>
      <c r="P25" s="1" t="s">
        <v>26</v>
      </c>
      <c r="Q25" s="1">
        <v>316</v>
      </c>
      <c r="R25" s="1" t="s">
        <v>12</v>
      </c>
      <c r="S25" s="7">
        <v>787</v>
      </c>
    </row>
    <row r="26" spans="1:19" ht="12.75" customHeight="1" x14ac:dyDescent="0.25">
      <c r="A26" s="1" t="s">
        <v>10</v>
      </c>
      <c r="B26" s="1" t="s">
        <v>9</v>
      </c>
      <c r="C26" s="1" t="s">
        <v>12</v>
      </c>
      <c r="D26" s="4">
        <v>447</v>
      </c>
      <c r="K26" s="1" t="s">
        <v>19</v>
      </c>
      <c r="L26" s="1" t="s">
        <v>7</v>
      </c>
      <c r="M26" s="1" t="s">
        <v>12</v>
      </c>
      <c r="N26" s="4">
        <v>136</v>
      </c>
      <c r="P26" s="1" t="s">
        <v>26</v>
      </c>
      <c r="Q26" s="1" t="s">
        <v>1</v>
      </c>
      <c r="R26" s="1" t="s">
        <v>12</v>
      </c>
      <c r="S26" s="7">
        <v>983</v>
      </c>
    </row>
    <row r="27" spans="1:19" ht="12.75" customHeight="1" x14ac:dyDescent="0.25">
      <c r="A27" s="1" t="s">
        <v>10</v>
      </c>
      <c r="B27" s="1" t="s">
        <v>7</v>
      </c>
      <c r="C27" s="1" t="s">
        <v>12</v>
      </c>
      <c r="D27" s="4">
        <v>181</v>
      </c>
      <c r="K27" s="1" t="s">
        <v>19</v>
      </c>
      <c r="L27" s="1" t="s">
        <v>7</v>
      </c>
      <c r="M27" s="1" t="s">
        <v>12</v>
      </c>
      <c r="N27" s="4">
        <v>125</v>
      </c>
      <c r="P27" s="1" t="s">
        <v>26</v>
      </c>
      <c r="Q27" s="1" t="s">
        <v>77</v>
      </c>
      <c r="R27" s="1" t="s">
        <v>12</v>
      </c>
      <c r="S27" s="7">
        <v>460</v>
      </c>
    </row>
    <row r="28" spans="1:19" ht="12.75" customHeight="1" x14ac:dyDescent="0.25">
      <c r="A28" s="1" t="s">
        <v>10</v>
      </c>
      <c r="B28" s="1" t="s">
        <v>7</v>
      </c>
      <c r="C28" s="1" t="s">
        <v>12</v>
      </c>
      <c r="D28" s="4">
        <v>178</v>
      </c>
      <c r="K28" s="1" t="s">
        <v>19</v>
      </c>
      <c r="L28" s="1" t="s">
        <v>7</v>
      </c>
      <c r="M28" s="1" t="s">
        <v>12</v>
      </c>
      <c r="N28" s="4">
        <v>109</v>
      </c>
      <c r="P28" s="1" t="s">
        <v>26</v>
      </c>
      <c r="Q28" s="1" t="s">
        <v>78</v>
      </c>
      <c r="R28" s="1" t="s">
        <v>12</v>
      </c>
      <c r="S28" s="7">
        <v>125</v>
      </c>
    </row>
    <row r="29" spans="1:19" ht="12.75" customHeight="1" x14ac:dyDescent="0.25">
      <c r="A29" s="1" t="s">
        <v>10</v>
      </c>
      <c r="B29" s="1" t="s">
        <v>7</v>
      </c>
      <c r="C29" s="1" t="s">
        <v>12</v>
      </c>
      <c r="D29" s="4">
        <v>257</v>
      </c>
      <c r="K29" s="1" t="s">
        <v>19</v>
      </c>
      <c r="L29" s="1" t="s">
        <v>7</v>
      </c>
      <c r="M29" s="1" t="s">
        <v>12</v>
      </c>
      <c r="N29" s="4">
        <v>113</v>
      </c>
      <c r="P29" s="1" t="s">
        <v>26</v>
      </c>
      <c r="Q29" s="1" t="s">
        <v>79</v>
      </c>
      <c r="R29" s="1" t="s">
        <v>12</v>
      </c>
      <c r="S29" s="7">
        <v>144</v>
      </c>
    </row>
    <row r="30" spans="1:19" ht="12.75" customHeight="1" x14ac:dyDescent="0.25">
      <c r="A30" s="1" t="s">
        <v>10</v>
      </c>
      <c r="B30" s="1" t="s">
        <v>2</v>
      </c>
      <c r="C30" s="1" t="s">
        <v>12</v>
      </c>
      <c r="D30" s="4">
        <v>822</v>
      </c>
      <c r="K30" s="1" t="s">
        <v>19</v>
      </c>
      <c r="L30" s="1" t="s">
        <v>7</v>
      </c>
      <c r="M30" s="1" t="s">
        <v>12</v>
      </c>
      <c r="N30" s="4">
        <v>113</v>
      </c>
      <c r="P30" s="1" t="s">
        <v>26</v>
      </c>
      <c r="Q30" s="1" t="s">
        <v>1</v>
      </c>
      <c r="R30" s="1" t="s">
        <v>12</v>
      </c>
      <c r="S30" s="7">
        <v>218</v>
      </c>
    </row>
    <row r="31" spans="1:19" ht="12.75" customHeight="1" x14ac:dyDescent="0.25">
      <c r="A31" s="1" t="s">
        <v>10</v>
      </c>
      <c r="B31" s="1">
        <v>35</v>
      </c>
      <c r="C31" s="1" t="s">
        <v>12</v>
      </c>
      <c r="D31" s="4">
        <v>191</v>
      </c>
      <c r="K31" s="1" t="s">
        <v>19</v>
      </c>
      <c r="L31" s="1" t="s">
        <v>7</v>
      </c>
      <c r="M31" s="1" t="s">
        <v>12</v>
      </c>
      <c r="N31" s="4">
        <v>113</v>
      </c>
      <c r="P31" s="1" t="s">
        <v>26</v>
      </c>
      <c r="Q31" s="1" t="s">
        <v>80</v>
      </c>
      <c r="R31" s="1" t="s">
        <v>12</v>
      </c>
      <c r="S31" s="7">
        <v>148</v>
      </c>
    </row>
    <row r="32" spans="1:19" ht="12.75" customHeight="1" x14ac:dyDescent="0.25">
      <c r="A32" s="1" t="s">
        <v>10</v>
      </c>
      <c r="B32" s="1">
        <v>19</v>
      </c>
      <c r="C32" s="1" t="s">
        <v>12</v>
      </c>
      <c r="D32" s="4">
        <v>996</v>
      </c>
      <c r="K32" s="1" t="s">
        <v>19</v>
      </c>
      <c r="L32" s="1" t="s">
        <v>7</v>
      </c>
      <c r="M32" s="1" t="s">
        <v>12</v>
      </c>
      <c r="N32" s="4">
        <v>166</v>
      </c>
      <c r="P32" s="1" t="s">
        <v>26</v>
      </c>
      <c r="Q32" s="1" t="s">
        <v>81</v>
      </c>
      <c r="R32" s="1" t="s">
        <v>12</v>
      </c>
      <c r="S32" s="7">
        <v>197</v>
      </c>
    </row>
    <row r="33" spans="1:19" ht="12.75" customHeight="1" x14ac:dyDescent="0.25">
      <c r="A33" s="1" t="s">
        <v>10</v>
      </c>
      <c r="B33" s="1" t="s">
        <v>7</v>
      </c>
      <c r="C33" s="1" t="s">
        <v>12</v>
      </c>
      <c r="D33" s="4">
        <v>160</v>
      </c>
      <c r="K33" s="1" t="s">
        <v>19</v>
      </c>
      <c r="L33" s="1" t="s">
        <v>7</v>
      </c>
      <c r="M33" s="1" t="s">
        <v>12</v>
      </c>
      <c r="N33" s="4">
        <v>152</v>
      </c>
      <c r="P33" s="1" t="s">
        <v>26</v>
      </c>
      <c r="Q33" s="1" t="s">
        <v>82</v>
      </c>
      <c r="R33" s="1" t="s">
        <v>12</v>
      </c>
      <c r="S33" s="7">
        <v>236</v>
      </c>
    </row>
    <row r="34" spans="1:19" ht="12.75" customHeight="1" x14ac:dyDescent="0.25">
      <c r="D34" s="5">
        <f>SUM(D22:D33)</f>
        <v>3839</v>
      </c>
      <c r="K34" s="1" t="s">
        <v>19</v>
      </c>
      <c r="L34" s="1" t="s">
        <v>5</v>
      </c>
      <c r="M34" s="1" t="s">
        <v>12</v>
      </c>
      <c r="N34" s="4">
        <v>244</v>
      </c>
      <c r="P34" s="1" t="s">
        <v>26</v>
      </c>
      <c r="Q34" s="1" t="s">
        <v>65</v>
      </c>
      <c r="R34" s="1" t="s">
        <v>12</v>
      </c>
      <c r="S34" s="7">
        <v>155</v>
      </c>
    </row>
    <row r="35" spans="1:19" ht="12.75" customHeight="1" x14ac:dyDescent="0.25">
      <c r="K35" s="1" t="s">
        <v>19</v>
      </c>
      <c r="L35" s="1" t="s">
        <v>7</v>
      </c>
      <c r="M35" s="1" t="s">
        <v>12</v>
      </c>
      <c r="N35" s="4">
        <v>206</v>
      </c>
      <c r="P35" s="1" t="s">
        <v>26</v>
      </c>
      <c r="Q35" s="1" t="s">
        <v>66</v>
      </c>
      <c r="R35" s="1" t="s">
        <v>12</v>
      </c>
      <c r="S35" s="7">
        <v>178</v>
      </c>
    </row>
    <row r="36" spans="1:19" ht="12.75" customHeight="1" x14ac:dyDescent="0.25">
      <c r="A36" s="1" t="s">
        <v>10</v>
      </c>
      <c r="B36" s="1" t="s">
        <v>29</v>
      </c>
      <c r="C36" s="1" t="s">
        <v>28</v>
      </c>
      <c r="D36" s="4">
        <v>120</v>
      </c>
      <c r="K36" s="1" t="s">
        <v>19</v>
      </c>
      <c r="L36" s="1" t="s">
        <v>7</v>
      </c>
      <c r="M36" s="1" t="s">
        <v>12</v>
      </c>
      <c r="N36" s="4">
        <v>162</v>
      </c>
      <c r="P36" s="1" t="s">
        <v>26</v>
      </c>
      <c r="Q36" s="1" t="s">
        <v>67</v>
      </c>
      <c r="R36" s="1" t="s">
        <v>12</v>
      </c>
      <c r="S36" s="7">
        <v>102</v>
      </c>
    </row>
    <row r="37" spans="1:19" ht="12.75" customHeight="1" x14ac:dyDescent="0.25">
      <c r="A37" s="1" t="s">
        <v>10</v>
      </c>
      <c r="B37" s="1" t="s">
        <v>29</v>
      </c>
      <c r="C37" s="1" t="s">
        <v>28</v>
      </c>
      <c r="D37" s="4">
        <v>219</v>
      </c>
      <c r="K37" s="1" t="s">
        <v>19</v>
      </c>
      <c r="L37" s="1" t="s">
        <v>7</v>
      </c>
      <c r="M37" s="1" t="s">
        <v>12</v>
      </c>
      <c r="N37" s="4">
        <v>89</v>
      </c>
      <c r="P37" s="1" t="s">
        <v>26</v>
      </c>
      <c r="Q37" s="1" t="s">
        <v>70</v>
      </c>
      <c r="R37" s="1" t="s">
        <v>12</v>
      </c>
      <c r="S37" s="7">
        <v>83</v>
      </c>
    </row>
    <row r="38" spans="1:19" ht="12.75" customHeight="1" x14ac:dyDescent="0.25">
      <c r="A38" s="1" t="s">
        <v>10</v>
      </c>
      <c r="B38" s="1" t="s">
        <v>30</v>
      </c>
      <c r="C38" s="1" t="s">
        <v>28</v>
      </c>
      <c r="D38" s="4">
        <v>183</v>
      </c>
      <c r="K38" s="1" t="s">
        <v>19</v>
      </c>
      <c r="L38" s="1" t="s">
        <v>7</v>
      </c>
      <c r="M38" s="1" t="s">
        <v>12</v>
      </c>
      <c r="N38" s="4">
        <v>89</v>
      </c>
      <c r="P38" s="1" t="s">
        <v>26</v>
      </c>
      <c r="Q38" s="1" t="s">
        <v>71</v>
      </c>
      <c r="R38" s="1" t="s">
        <v>12</v>
      </c>
      <c r="S38" s="7">
        <v>91</v>
      </c>
    </row>
    <row r="39" spans="1:19" ht="12.75" customHeight="1" x14ac:dyDescent="0.25">
      <c r="A39" s="1" t="s">
        <v>10</v>
      </c>
      <c r="B39" s="1" t="s">
        <v>30</v>
      </c>
      <c r="C39" s="1" t="s">
        <v>28</v>
      </c>
      <c r="D39" s="4">
        <v>256</v>
      </c>
      <c r="K39" s="1" t="s">
        <v>19</v>
      </c>
      <c r="L39" s="1" t="s">
        <v>7</v>
      </c>
      <c r="M39" s="1" t="s">
        <v>12</v>
      </c>
      <c r="N39" s="4">
        <v>89</v>
      </c>
      <c r="P39" s="1" t="s">
        <v>26</v>
      </c>
      <c r="Q39" s="1" t="s">
        <v>68</v>
      </c>
      <c r="R39" s="1" t="s">
        <v>12</v>
      </c>
      <c r="S39" s="7">
        <v>84</v>
      </c>
    </row>
    <row r="40" spans="1:19" ht="12.75" customHeight="1" x14ac:dyDescent="0.25">
      <c r="A40" s="1" t="s">
        <v>10</v>
      </c>
      <c r="B40" s="1" t="s">
        <v>29</v>
      </c>
      <c r="C40" s="1" t="s">
        <v>28</v>
      </c>
      <c r="D40" s="4">
        <v>361</v>
      </c>
      <c r="K40" s="1" t="s">
        <v>19</v>
      </c>
      <c r="L40" s="1" t="s">
        <v>7</v>
      </c>
      <c r="M40" s="1" t="s">
        <v>12</v>
      </c>
      <c r="N40" s="4">
        <v>89</v>
      </c>
      <c r="P40" s="1" t="s">
        <v>26</v>
      </c>
      <c r="Q40" s="1" t="s">
        <v>72</v>
      </c>
      <c r="R40" s="1" t="s">
        <v>12</v>
      </c>
      <c r="S40" s="7">
        <v>85</v>
      </c>
    </row>
    <row r="41" spans="1:19" ht="12.75" customHeight="1" x14ac:dyDescent="0.25">
      <c r="A41" s="1" t="s">
        <v>10</v>
      </c>
      <c r="B41" s="1">
        <v>10</v>
      </c>
      <c r="C41" s="1" t="s">
        <v>28</v>
      </c>
      <c r="D41" s="4">
        <v>139</v>
      </c>
      <c r="K41" s="1" t="s">
        <v>19</v>
      </c>
      <c r="L41" s="1" t="s">
        <v>7</v>
      </c>
      <c r="M41" s="1" t="s">
        <v>12</v>
      </c>
      <c r="N41" s="4">
        <v>89</v>
      </c>
      <c r="P41" s="1" t="s">
        <v>26</v>
      </c>
      <c r="Q41" s="1" t="s">
        <v>73</v>
      </c>
      <c r="R41" s="1" t="s">
        <v>12</v>
      </c>
      <c r="S41" s="7">
        <v>85</v>
      </c>
    </row>
    <row r="42" spans="1:19" ht="12.75" customHeight="1" x14ac:dyDescent="0.25">
      <c r="A42" s="1" t="s">
        <v>10</v>
      </c>
      <c r="B42" s="1" t="s">
        <v>31</v>
      </c>
      <c r="C42" s="1" t="s">
        <v>28</v>
      </c>
      <c r="D42" s="4">
        <v>232</v>
      </c>
      <c r="K42" s="1" t="s">
        <v>19</v>
      </c>
      <c r="L42" s="1" t="s">
        <v>7</v>
      </c>
      <c r="M42" s="1" t="s">
        <v>12</v>
      </c>
      <c r="N42" s="4">
        <v>756</v>
      </c>
      <c r="P42" s="1" t="s">
        <v>26</v>
      </c>
      <c r="Q42" s="1" t="s">
        <v>74</v>
      </c>
      <c r="R42" s="1" t="s">
        <v>12</v>
      </c>
      <c r="S42" s="7">
        <v>214</v>
      </c>
    </row>
    <row r="43" spans="1:19" ht="12.75" customHeight="1" x14ac:dyDescent="0.25">
      <c r="A43" s="1" t="s">
        <v>10</v>
      </c>
      <c r="B43" s="1" t="s">
        <v>30</v>
      </c>
      <c r="C43" s="1" t="s">
        <v>28</v>
      </c>
      <c r="D43" s="4">
        <v>182</v>
      </c>
      <c r="K43" s="1" t="s">
        <v>19</v>
      </c>
      <c r="L43" s="1" t="s">
        <v>20</v>
      </c>
      <c r="M43" s="1" t="s">
        <v>12</v>
      </c>
      <c r="N43" s="4">
        <v>172</v>
      </c>
      <c r="P43" s="1" t="s">
        <v>26</v>
      </c>
      <c r="Q43" s="1" t="s">
        <v>75</v>
      </c>
      <c r="R43" s="1" t="s">
        <v>12</v>
      </c>
      <c r="S43" s="7">
        <v>470</v>
      </c>
    </row>
    <row r="44" spans="1:19" ht="12.75" customHeight="1" x14ac:dyDescent="0.25">
      <c r="A44" s="1" t="s">
        <v>10</v>
      </c>
      <c r="B44" s="1" t="s">
        <v>32</v>
      </c>
      <c r="C44" s="1" t="s">
        <v>28</v>
      </c>
      <c r="D44" s="4">
        <v>113</v>
      </c>
      <c r="K44" s="1" t="s">
        <v>19</v>
      </c>
      <c r="L44" s="1">
        <v>209</v>
      </c>
      <c r="M44" s="1" t="s">
        <v>12</v>
      </c>
      <c r="N44" s="4">
        <v>508</v>
      </c>
      <c r="P44" s="1" t="s">
        <v>26</v>
      </c>
      <c r="Q44" s="1" t="s">
        <v>76</v>
      </c>
      <c r="R44" s="1" t="s">
        <v>12</v>
      </c>
      <c r="S44" s="7">
        <v>324</v>
      </c>
    </row>
    <row r="45" spans="1:19" ht="12.75" customHeight="1" x14ac:dyDescent="0.25">
      <c r="A45" s="1" t="s">
        <v>10</v>
      </c>
      <c r="B45" s="1" t="s">
        <v>33</v>
      </c>
      <c r="C45" s="1" t="s">
        <v>28</v>
      </c>
      <c r="D45" s="4">
        <v>148</v>
      </c>
      <c r="K45" s="1" t="s">
        <v>19</v>
      </c>
      <c r="L45" s="1" t="s">
        <v>0</v>
      </c>
      <c r="M45" s="1" t="s">
        <v>12</v>
      </c>
      <c r="N45" s="4">
        <v>82</v>
      </c>
      <c r="P45" s="1" t="s">
        <v>26</v>
      </c>
      <c r="Q45" s="1" t="s">
        <v>8</v>
      </c>
      <c r="R45" s="1" t="s">
        <v>12</v>
      </c>
      <c r="S45" s="7">
        <v>489</v>
      </c>
    </row>
    <row r="46" spans="1:19" ht="12.75" customHeight="1" x14ac:dyDescent="0.25">
      <c r="A46" s="1" t="s">
        <v>10</v>
      </c>
      <c r="B46" s="1" t="s">
        <v>29</v>
      </c>
      <c r="C46" s="1" t="s">
        <v>28</v>
      </c>
      <c r="D46" s="4">
        <v>245</v>
      </c>
      <c r="K46" s="1" t="s">
        <v>19</v>
      </c>
      <c r="L46" s="1" t="s">
        <v>7</v>
      </c>
      <c r="M46" s="1" t="s">
        <v>12</v>
      </c>
      <c r="N46" s="4">
        <v>89</v>
      </c>
      <c r="P46" s="1" t="s">
        <v>26</v>
      </c>
      <c r="Q46" s="1" t="s">
        <v>7</v>
      </c>
      <c r="R46" s="1" t="s">
        <v>12</v>
      </c>
      <c r="S46" s="7">
        <v>135</v>
      </c>
    </row>
    <row r="47" spans="1:19" ht="12.75" customHeight="1" x14ac:dyDescent="0.25">
      <c r="A47" s="1" t="s">
        <v>10</v>
      </c>
      <c r="B47" s="1" t="s">
        <v>30</v>
      </c>
      <c r="C47" s="1" t="s">
        <v>28</v>
      </c>
      <c r="D47" s="4">
        <v>768</v>
      </c>
      <c r="N47" s="5">
        <f>SUM(N13:N46)</f>
        <v>8344</v>
      </c>
      <c r="P47" s="1" t="s">
        <v>26</v>
      </c>
      <c r="Q47" s="1" t="s">
        <v>7</v>
      </c>
      <c r="R47" s="1" t="s">
        <v>12</v>
      </c>
      <c r="S47" s="7">
        <v>308</v>
      </c>
    </row>
    <row r="48" spans="1:19" ht="12.75" customHeight="1" x14ac:dyDescent="0.25">
      <c r="A48" s="1" t="s">
        <v>10</v>
      </c>
      <c r="B48" s="1" t="s">
        <v>34</v>
      </c>
      <c r="C48" s="1" t="s">
        <v>28</v>
      </c>
      <c r="D48" s="4">
        <v>88</v>
      </c>
      <c r="P48" s="1" t="s">
        <v>26</v>
      </c>
      <c r="Q48" s="1" t="s">
        <v>46</v>
      </c>
      <c r="R48" s="1" t="s">
        <v>12</v>
      </c>
      <c r="S48" s="7">
        <v>300</v>
      </c>
    </row>
    <row r="49" spans="1:19" ht="12.75" customHeight="1" x14ac:dyDescent="0.25">
      <c r="A49" s="1" t="s">
        <v>10</v>
      </c>
      <c r="B49" s="1" t="s">
        <v>36</v>
      </c>
      <c r="C49" s="1" t="s">
        <v>28</v>
      </c>
      <c r="D49" s="4">
        <v>121</v>
      </c>
      <c r="K49" s="1" t="s">
        <v>19</v>
      </c>
      <c r="L49" s="1">
        <v>208</v>
      </c>
      <c r="M49" s="1" t="s">
        <v>43</v>
      </c>
      <c r="N49" s="4">
        <v>867</v>
      </c>
      <c r="P49" s="1" t="s">
        <v>26</v>
      </c>
      <c r="Q49" s="1" t="s">
        <v>83</v>
      </c>
      <c r="R49" s="1" t="s">
        <v>12</v>
      </c>
      <c r="S49" s="7">
        <v>42</v>
      </c>
    </row>
    <row r="50" spans="1:19" ht="12.75" customHeight="1" x14ac:dyDescent="0.25">
      <c r="A50" s="1" t="s">
        <v>10</v>
      </c>
      <c r="B50" s="1" t="s">
        <v>35</v>
      </c>
      <c r="C50" s="1" t="s">
        <v>28</v>
      </c>
      <c r="D50" s="4">
        <v>1315</v>
      </c>
      <c r="K50" s="1" t="s">
        <v>19</v>
      </c>
      <c r="L50" s="1">
        <v>207</v>
      </c>
      <c r="M50" s="1" t="s">
        <v>43</v>
      </c>
      <c r="N50" s="4">
        <v>986</v>
      </c>
      <c r="P50" s="1" t="s">
        <v>26</v>
      </c>
      <c r="Q50" s="1" t="s">
        <v>7</v>
      </c>
      <c r="R50" s="1" t="s">
        <v>12</v>
      </c>
      <c r="S50" s="7">
        <v>251</v>
      </c>
    </row>
    <row r="51" spans="1:19" ht="12.75" customHeight="1" x14ac:dyDescent="0.25">
      <c r="A51" s="1" t="s">
        <v>10</v>
      </c>
      <c r="B51" s="1" t="s">
        <v>37</v>
      </c>
      <c r="C51" s="1" t="s">
        <v>28</v>
      </c>
      <c r="D51" s="4">
        <v>238</v>
      </c>
      <c r="K51" s="1" t="s">
        <v>19</v>
      </c>
      <c r="L51" s="1" t="s">
        <v>7</v>
      </c>
      <c r="M51" s="1" t="s">
        <v>43</v>
      </c>
      <c r="N51" s="4">
        <v>134</v>
      </c>
      <c r="P51" s="1" t="s">
        <v>26</v>
      </c>
      <c r="Q51" s="1" t="s">
        <v>7</v>
      </c>
      <c r="R51" s="1" t="s">
        <v>12</v>
      </c>
      <c r="S51" s="7">
        <v>90</v>
      </c>
    </row>
    <row r="52" spans="1:19" ht="12.75" customHeight="1" x14ac:dyDescent="0.25">
      <c r="A52" s="1" t="s">
        <v>10</v>
      </c>
      <c r="B52" s="1" t="s">
        <v>38</v>
      </c>
      <c r="C52" s="1" t="s">
        <v>28</v>
      </c>
      <c r="D52" s="4">
        <v>609</v>
      </c>
      <c r="K52" s="1" t="s">
        <v>19</v>
      </c>
      <c r="L52" s="1" t="s">
        <v>44</v>
      </c>
      <c r="M52" s="1" t="s">
        <v>43</v>
      </c>
      <c r="N52" s="4">
        <v>184</v>
      </c>
      <c r="P52" s="1" t="s">
        <v>26</v>
      </c>
      <c r="Q52" s="1" t="s">
        <v>7</v>
      </c>
      <c r="R52" s="1" t="s">
        <v>12</v>
      </c>
      <c r="S52" s="7">
        <v>123</v>
      </c>
    </row>
    <row r="53" spans="1:19" ht="12.75" customHeight="1" x14ac:dyDescent="0.25">
      <c r="A53" s="1" t="s">
        <v>10</v>
      </c>
      <c r="B53" s="1" t="s">
        <v>39</v>
      </c>
      <c r="C53" s="1" t="s">
        <v>28</v>
      </c>
      <c r="D53" s="4">
        <v>127</v>
      </c>
      <c r="K53" s="1" t="s">
        <v>19</v>
      </c>
      <c r="L53" s="1" t="s">
        <v>45</v>
      </c>
      <c r="M53" s="1" t="s">
        <v>43</v>
      </c>
      <c r="N53" s="4">
        <v>134</v>
      </c>
      <c r="P53" s="1" t="s">
        <v>26</v>
      </c>
      <c r="Q53" s="1" t="s">
        <v>0</v>
      </c>
      <c r="R53" s="1" t="s">
        <v>12</v>
      </c>
      <c r="S53" s="7">
        <v>254</v>
      </c>
    </row>
    <row r="54" spans="1:19" ht="12.75" customHeight="1" x14ac:dyDescent="0.25">
      <c r="A54" s="1" t="s">
        <v>10</v>
      </c>
      <c r="B54" s="1" t="s">
        <v>40</v>
      </c>
      <c r="C54" s="1" t="s">
        <v>28</v>
      </c>
      <c r="D54" s="4">
        <v>691</v>
      </c>
      <c r="K54" s="1" t="s">
        <v>19</v>
      </c>
      <c r="L54" s="1" t="s">
        <v>7</v>
      </c>
      <c r="M54" s="1" t="s">
        <v>43</v>
      </c>
      <c r="N54" s="4">
        <v>337</v>
      </c>
      <c r="P54" s="1" t="s">
        <v>26</v>
      </c>
      <c r="Q54" s="1" t="s">
        <v>7</v>
      </c>
      <c r="R54" s="1" t="s">
        <v>12</v>
      </c>
      <c r="S54" s="7">
        <v>95</v>
      </c>
    </row>
    <row r="55" spans="1:19" ht="12.75" customHeight="1" x14ac:dyDescent="0.25">
      <c r="A55" s="1" t="s">
        <v>10</v>
      </c>
      <c r="B55" s="1" t="s">
        <v>34</v>
      </c>
      <c r="C55" s="1" t="s">
        <v>28</v>
      </c>
      <c r="D55" s="4">
        <v>244</v>
      </c>
      <c r="K55" s="1" t="s">
        <v>19</v>
      </c>
      <c r="L55" s="1" t="s">
        <v>7</v>
      </c>
      <c r="M55" s="1" t="s">
        <v>43</v>
      </c>
      <c r="N55" s="4">
        <v>173</v>
      </c>
      <c r="P55" s="1" t="s">
        <v>26</v>
      </c>
      <c r="Q55" s="1" t="s">
        <v>7</v>
      </c>
      <c r="R55" s="1" t="s">
        <v>12</v>
      </c>
      <c r="S55" s="7">
        <v>281</v>
      </c>
    </row>
    <row r="56" spans="1:19" ht="12.75" customHeight="1" x14ac:dyDescent="0.25">
      <c r="A56" s="1" t="s">
        <v>10</v>
      </c>
      <c r="B56" s="1" t="s">
        <v>18</v>
      </c>
      <c r="C56" s="1" t="s">
        <v>28</v>
      </c>
      <c r="D56" s="4">
        <v>257</v>
      </c>
      <c r="K56" s="1" t="s">
        <v>19</v>
      </c>
      <c r="L56" s="1" t="s">
        <v>46</v>
      </c>
      <c r="M56" s="1" t="s">
        <v>43</v>
      </c>
      <c r="N56" s="4">
        <v>472</v>
      </c>
      <c r="P56" s="1" t="s">
        <v>26</v>
      </c>
      <c r="Q56" s="1" t="s">
        <v>7</v>
      </c>
      <c r="R56" s="1" t="s">
        <v>12</v>
      </c>
      <c r="S56" s="7">
        <v>87</v>
      </c>
    </row>
    <row r="57" spans="1:19" ht="12.75" customHeight="1" x14ac:dyDescent="0.25">
      <c r="A57" s="1" t="s">
        <v>91</v>
      </c>
      <c r="B57" s="1" t="s">
        <v>18</v>
      </c>
      <c r="C57" s="1" t="s">
        <v>28</v>
      </c>
      <c r="D57" s="4">
        <v>147</v>
      </c>
      <c r="K57" s="1" t="s">
        <v>19</v>
      </c>
      <c r="L57" s="1" t="s">
        <v>47</v>
      </c>
      <c r="M57" s="1" t="s">
        <v>43</v>
      </c>
      <c r="N57" s="4">
        <v>623</v>
      </c>
      <c r="P57" s="1" t="s">
        <v>26</v>
      </c>
      <c r="Q57" s="1" t="s">
        <v>7</v>
      </c>
      <c r="R57" s="1" t="s">
        <v>12</v>
      </c>
      <c r="S57" s="7">
        <v>89</v>
      </c>
    </row>
    <row r="58" spans="1:19" ht="12.75" customHeight="1" x14ac:dyDescent="0.25">
      <c r="A58" s="1" t="s">
        <v>10</v>
      </c>
      <c r="B58" s="1" t="s">
        <v>18</v>
      </c>
      <c r="C58" s="1" t="s">
        <v>28</v>
      </c>
      <c r="D58" s="4">
        <v>241</v>
      </c>
      <c r="K58" s="1" t="s">
        <v>19</v>
      </c>
      <c r="L58" s="1" t="s">
        <v>7</v>
      </c>
      <c r="M58" s="1" t="s">
        <v>43</v>
      </c>
      <c r="N58" s="4">
        <v>407</v>
      </c>
      <c r="P58" s="1" t="s">
        <v>26</v>
      </c>
      <c r="Q58" s="1" t="s">
        <v>7</v>
      </c>
      <c r="R58" s="1" t="s">
        <v>12</v>
      </c>
      <c r="S58" s="7">
        <v>124</v>
      </c>
    </row>
    <row r="59" spans="1:19" ht="12.75" customHeight="1" x14ac:dyDescent="0.25">
      <c r="A59" s="1" t="s">
        <v>10</v>
      </c>
      <c r="B59" s="1" t="s">
        <v>18</v>
      </c>
      <c r="C59" s="1" t="s">
        <v>28</v>
      </c>
      <c r="D59" s="4">
        <v>196</v>
      </c>
      <c r="K59" s="1" t="s">
        <v>19</v>
      </c>
      <c r="L59" s="1" t="s">
        <v>7</v>
      </c>
      <c r="M59" s="1" t="s">
        <v>43</v>
      </c>
      <c r="N59" s="4">
        <v>222</v>
      </c>
      <c r="P59" s="1" t="s">
        <v>26</v>
      </c>
      <c r="Q59" s="1" t="s">
        <v>7</v>
      </c>
      <c r="R59" s="1" t="s">
        <v>12</v>
      </c>
      <c r="S59" s="7">
        <v>97</v>
      </c>
    </row>
    <row r="60" spans="1:19" ht="12.75" customHeight="1" x14ac:dyDescent="0.25">
      <c r="A60" s="1" t="s">
        <v>10</v>
      </c>
      <c r="B60" s="1" t="s">
        <v>92</v>
      </c>
      <c r="C60" s="1" t="s">
        <v>28</v>
      </c>
      <c r="D60" s="4">
        <v>187</v>
      </c>
      <c r="K60" s="1" t="s">
        <v>19</v>
      </c>
      <c r="L60" s="1">
        <v>210</v>
      </c>
      <c r="M60" s="1" t="s">
        <v>43</v>
      </c>
      <c r="N60" s="4">
        <v>594</v>
      </c>
      <c r="P60" s="1" t="s">
        <v>26</v>
      </c>
      <c r="Q60" s="1" t="s">
        <v>7</v>
      </c>
      <c r="R60" s="1" t="s">
        <v>12</v>
      </c>
      <c r="S60" s="7">
        <v>143</v>
      </c>
    </row>
    <row r="61" spans="1:19" ht="12.75" customHeight="1" x14ac:dyDescent="0.25">
      <c r="A61" s="1" t="s">
        <v>10</v>
      </c>
      <c r="B61" s="1">
        <v>14</v>
      </c>
      <c r="C61" s="1" t="s">
        <v>28</v>
      </c>
      <c r="D61" s="4">
        <v>158</v>
      </c>
      <c r="K61" s="1" t="s">
        <v>19</v>
      </c>
      <c r="L61" s="1" t="s">
        <v>8</v>
      </c>
      <c r="M61" s="1" t="s">
        <v>43</v>
      </c>
      <c r="N61" s="4">
        <v>110</v>
      </c>
      <c r="P61" s="1" t="s">
        <v>26</v>
      </c>
      <c r="Q61" s="1" t="s">
        <v>7</v>
      </c>
      <c r="R61" s="1" t="s">
        <v>12</v>
      </c>
      <c r="S61" s="7">
        <v>103</v>
      </c>
    </row>
    <row r="62" spans="1:19" ht="12.75" customHeight="1" x14ac:dyDescent="0.25">
      <c r="A62" s="1" t="s">
        <v>10</v>
      </c>
      <c r="B62" s="1">
        <v>15</v>
      </c>
      <c r="C62" s="1" t="s">
        <v>28</v>
      </c>
      <c r="D62" s="4">
        <v>143</v>
      </c>
      <c r="L62" s="1" t="s">
        <v>21</v>
      </c>
      <c r="M62" s="1" t="s">
        <v>43</v>
      </c>
      <c r="N62" s="4">
        <v>160</v>
      </c>
      <c r="P62" s="1" t="s">
        <v>26</v>
      </c>
      <c r="Q62" s="1" t="s">
        <v>7</v>
      </c>
      <c r="R62" s="1" t="s">
        <v>12</v>
      </c>
      <c r="S62" s="7">
        <v>181</v>
      </c>
    </row>
    <row r="63" spans="1:19" ht="12.75" customHeight="1" x14ac:dyDescent="0.25">
      <c r="A63" s="1" t="s">
        <v>10</v>
      </c>
      <c r="B63" s="1" t="s">
        <v>56</v>
      </c>
      <c r="C63" s="1" t="s">
        <v>28</v>
      </c>
      <c r="D63" s="4">
        <v>418</v>
      </c>
      <c r="L63" s="1" t="s">
        <v>48</v>
      </c>
      <c r="M63" s="1" t="s">
        <v>43</v>
      </c>
      <c r="N63" s="4">
        <v>109</v>
      </c>
      <c r="P63" s="1" t="s">
        <v>26</v>
      </c>
      <c r="Q63" s="1" t="s">
        <v>8</v>
      </c>
      <c r="R63" s="1" t="s">
        <v>12</v>
      </c>
      <c r="S63" s="7">
        <v>456</v>
      </c>
    </row>
    <row r="64" spans="1:19" ht="12.75" customHeight="1" x14ac:dyDescent="0.25">
      <c r="A64" s="1" t="s">
        <v>10</v>
      </c>
      <c r="B64" s="1" t="s">
        <v>55</v>
      </c>
      <c r="C64" s="1" t="s">
        <v>28</v>
      </c>
      <c r="D64" s="4">
        <v>245</v>
      </c>
      <c r="L64" s="1" t="s">
        <v>48</v>
      </c>
      <c r="M64" s="1" t="s">
        <v>43</v>
      </c>
      <c r="N64" s="4">
        <v>109</v>
      </c>
      <c r="P64" s="1" t="s">
        <v>26</v>
      </c>
      <c r="Q64" s="1" t="s">
        <v>7</v>
      </c>
      <c r="R64" s="1" t="s">
        <v>12</v>
      </c>
      <c r="S64" s="9">
        <v>95</v>
      </c>
    </row>
    <row r="65" spans="1:19" ht="12.75" customHeight="1" x14ac:dyDescent="0.25">
      <c r="A65" s="1" t="s">
        <v>10</v>
      </c>
      <c r="B65" s="1" t="s">
        <v>57</v>
      </c>
      <c r="C65" s="1" t="s">
        <v>28</v>
      </c>
      <c r="D65" s="4">
        <v>123</v>
      </c>
      <c r="L65" s="1">
        <v>211</v>
      </c>
      <c r="M65" s="1" t="s">
        <v>43</v>
      </c>
      <c r="N65" s="4">
        <v>698</v>
      </c>
      <c r="P65" s="1" t="s">
        <v>26</v>
      </c>
      <c r="Q65" s="1" t="s">
        <v>7</v>
      </c>
      <c r="R65" s="1" t="s">
        <v>12</v>
      </c>
      <c r="S65" s="7">
        <v>127</v>
      </c>
    </row>
    <row r="66" spans="1:19" ht="12.75" customHeight="1" x14ac:dyDescent="0.25">
      <c r="A66" s="1" t="s">
        <v>10</v>
      </c>
      <c r="B66" s="1" t="s">
        <v>34</v>
      </c>
      <c r="C66" s="1" t="s">
        <v>28</v>
      </c>
      <c r="D66" s="4">
        <v>372</v>
      </c>
      <c r="L66" s="1" t="s">
        <v>29</v>
      </c>
      <c r="M66" s="1" t="s">
        <v>43</v>
      </c>
      <c r="N66" s="4">
        <v>244</v>
      </c>
      <c r="P66" s="1" t="s">
        <v>26</v>
      </c>
      <c r="Q66" s="1" t="s">
        <v>45</v>
      </c>
      <c r="R66" s="1" t="s">
        <v>12</v>
      </c>
      <c r="S66" s="7">
        <v>79</v>
      </c>
    </row>
    <row r="67" spans="1:19" ht="12.75" customHeight="1" x14ac:dyDescent="0.25">
      <c r="A67" s="1" t="s">
        <v>10</v>
      </c>
      <c r="B67" s="1" t="s">
        <v>56</v>
      </c>
      <c r="C67" s="1" t="s">
        <v>28</v>
      </c>
      <c r="D67" s="4">
        <v>208</v>
      </c>
      <c r="L67" s="1" t="s">
        <v>49</v>
      </c>
      <c r="M67" s="1" t="s">
        <v>43</v>
      </c>
      <c r="N67" s="4">
        <v>200</v>
      </c>
      <c r="P67" s="1" t="s">
        <v>26</v>
      </c>
      <c r="Q67" s="1" t="s">
        <v>7</v>
      </c>
      <c r="R67" s="1" t="s">
        <v>12</v>
      </c>
      <c r="S67" s="7">
        <v>139</v>
      </c>
    </row>
    <row r="68" spans="1:19" ht="12.75" customHeight="1" x14ac:dyDescent="0.25">
      <c r="A68" s="1" t="s">
        <v>10</v>
      </c>
      <c r="B68" s="1" t="s">
        <v>55</v>
      </c>
      <c r="C68" s="1" t="s">
        <v>28</v>
      </c>
      <c r="D68" s="4">
        <v>414</v>
      </c>
      <c r="L68" s="1" t="s">
        <v>50</v>
      </c>
      <c r="M68" s="1" t="s">
        <v>43</v>
      </c>
      <c r="N68" s="4">
        <v>888</v>
      </c>
      <c r="S68" s="8">
        <f>SUM(S8:S67)</f>
        <v>15551</v>
      </c>
    </row>
    <row r="69" spans="1:19" ht="12.75" customHeight="1" x14ac:dyDescent="0.25">
      <c r="A69" s="1" t="s">
        <v>10</v>
      </c>
      <c r="B69" s="1" t="s">
        <v>93</v>
      </c>
      <c r="C69" s="1" t="s">
        <v>28</v>
      </c>
      <c r="D69" s="4">
        <v>1287</v>
      </c>
      <c r="L69" s="1" t="s">
        <v>55</v>
      </c>
      <c r="M69" s="1" t="s">
        <v>43</v>
      </c>
      <c r="N69" s="4">
        <v>383</v>
      </c>
    </row>
    <row r="70" spans="1:19" ht="12.75" customHeight="1" x14ac:dyDescent="0.25">
      <c r="D70" s="5">
        <f>SUM(D36:D69)</f>
        <v>10795</v>
      </c>
      <c r="L70" s="1" t="s">
        <v>56</v>
      </c>
      <c r="M70" s="1" t="s">
        <v>43</v>
      </c>
      <c r="N70" s="4">
        <v>219</v>
      </c>
      <c r="P70" s="1" t="s">
        <v>26</v>
      </c>
      <c r="Q70" s="1" t="s">
        <v>95</v>
      </c>
      <c r="R70" s="1" t="s">
        <v>28</v>
      </c>
      <c r="S70" s="7">
        <v>318</v>
      </c>
    </row>
    <row r="71" spans="1:19" ht="12.75" customHeight="1" x14ac:dyDescent="0.25">
      <c r="L71" s="1" t="s">
        <v>57</v>
      </c>
      <c r="M71" s="1" t="s">
        <v>43</v>
      </c>
      <c r="N71" s="4">
        <v>74</v>
      </c>
      <c r="P71" s="1" t="s">
        <v>26</v>
      </c>
      <c r="Q71" s="1" t="s">
        <v>56</v>
      </c>
      <c r="R71" s="1" t="s">
        <v>28</v>
      </c>
      <c r="S71" s="7">
        <v>232</v>
      </c>
    </row>
    <row r="72" spans="1:19" ht="12.75" customHeight="1" x14ac:dyDescent="0.25">
      <c r="L72" s="1" t="s">
        <v>1</v>
      </c>
      <c r="M72" s="1" t="s">
        <v>43</v>
      </c>
      <c r="N72" s="4">
        <v>83</v>
      </c>
      <c r="P72" s="1" t="s">
        <v>26</v>
      </c>
      <c r="Q72" s="1" t="s">
        <v>55</v>
      </c>
      <c r="R72" s="1" t="s">
        <v>28</v>
      </c>
      <c r="S72" s="7">
        <v>246</v>
      </c>
    </row>
    <row r="73" spans="1:19" ht="12.75" customHeight="1" x14ac:dyDescent="0.25">
      <c r="B73" s="1" t="s">
        <v>41</v>
      </c>
      <c r="D73" s="5">
        <f>D20+D34+D70</f>
        <v>29179</v>
      </c>
      <c r="L73" s="1" t="s">
        <v>1</v>
      </c>
      <c r="M73" s="1" t="s">
        <v>43</v>
      </c>
      <c r="N73" s="4">
        <v>134</v>
      </c>
      <c r="P73" s="1" t="s">
        <v>26</v>
      </c>
      <c r="Q73" s="1" t="s">
        <v>18</v>
      </c>
      <c r="R73" s="1" t="s">
        <v>28</v>
      </c>
      <c r="S73" s="7">
        <v>71</v>
      </c>
    </row>
    <row r="74" spans="1:19" ht="12.75" customHeight="1" x14ac:dyDescent="0.25">
      <c r="L74" s="1" t="s">
        <v>1</v>
      </c>
      <c r="M74" s="1" t="s">
        <v>43</v>
      </c>
      <c r="N74" s="4">
        <v>147</v>
      </c>
      <c r="P74" s="1" t="s">
        <v>26</v>
      </c>
      <c r="Q74" s="1" t="s">
        <v>96</v>
      </c>
      <c r="R74" s="1" t="s">
        <v>28</v>
      </c>
      <c r="S74" s="7">
        <v>130</v>
      </c>
    </row>
    <row r="75" spans="1:19" ht="12.75" customHeight="1" x14ac:dyDescent="0.25">
      <c r="L75" s="1" t="s">
        <v>32</v>
      </c>
      <c r="M75" s="1" t="s">
        <v>43</v>
      </c>
      <c r="N75" s="4">
        <v>96</v>
      </c>
      <c r="P75" s="1" t="s">
        <v>26</v>
      </c>
      <c r="Q75" s="1" t="s">
        <v>29</v>
      </c>
      <c r="R75" s="1" t="s">
        <v>28</v>
      </c>
      <c r="S75" s="7">
        <v>193</v>
      </c>
    </row>
    <row r="76" spans="1:19" ht="12.75" customHeight="1" x14ac:dyDescent="0.25">
      <c r="B76" s="1" t="s">
        <v>89</v>
      </c>
      <c r="D76" s="5">
        <f>D20+D34</f>
        <v>18384</v>
      </c>
      <c r="L76" s="1" t="s">
        <v>51</v>
      </c>
      <c r="M76" s="1" t="s">
        <v>43</v>
      </c>
      <c r="N76" s="4">
        <v>377</v>
      </c>
      <c r="P76" s="1" t="s">
        <v>26</v>
      </c>
      <c r="Q76" s="1" t="s">
        <v>0</v>
      </c>
      <c r="R76" s="1" t="s">
        <v>28</v>
      </c>
      <c r="S76" s="7">
        <v>237</v>
      </c>
    </row>
    <row r="77" spans="1:19" ht="12.75" customHeight="1" x14ac:dyDescent="0.25">
      <c r="L77" s="1" t="s">
        <v>29</v>
      </c>
      <c r="M77" s="1" t="s">
        <v>43</v>
      </c>
      <c r="N77" s="4">
        <v>270</v>
      </c>
      <c r="P77" s="1" t="s">
        <v>26</v>
      </c>
      <c r="Q77" s="1">
        <v>315</v>
      </c>
      <c r="R77" s="1" t="s">
        <v>28</v>
      </c>
      <c r="S77" s="7">
        <v>726</v>
      </c>
    </row>
    <row r="78" spans="1:19" ht="12.75" customHeight="1" x14ac:dyDescent="0.25">
      <c r="L78" s="1" t="s">
        <v>52</v>
      </c>
      <c r="M78" s="1" t="s">
        <v>43</v>
      </c>
      <c r="N78" s="4">
        <v>83</v>
      </c>
      <c r="P78" s="1" t="s">
        <v>26</v>
      </c>
      <c r="Q78" s="1" t="s">
        <v>85</v>
      </c>
      <c r="R78" s="1" t="s">
        <v>28</v>
      </c>
      <c r="S78" s="7">
        <v>219</v>
      </c>
    </row>
    <row r="79" spans="1:19" ht="12.75" customHeight="1" x14ac:dyDescent="0.25">
      <c r="L79" s="1" t="s">
        <v>53</v>
      </c>
      <c r="M79" s="1" t="s">
        <v>43</v>
      </c>
      <c r="N79" s="4">
        <v>249</v>
      </c>
      <c r="P79" s="1" t="s">
        <v>26</v>
      </c>
      <c r="Q79" s="1" t="s">
        <v>29</v>
      </c>
      <c r="R79" s="1" t="s">
        <v>28</v>
      </c>
      <c r="S79" s="7">
        <v>268</v>
      </c>
    </row>
    <row r="80" spans="1:19" ht="12.75" customHeight="1" x14ac:dyDescent="0.25">
      <c r="L80" s="1" t="s">
        <v>18</v>
      </c>
      <c r="M80" s="1" t="s">
        <v>43</v>
      </c>
      <c r="N80" s="4">
        <v>242</v>
      </c>
      <c r="P80" s="1" t="s">
        <v>26</v>
      </c>
      <c r="Q80" s="1" t="s">
        <v>1</v>
      </c>
      <c r="R80" s="1" t="s">
        <v>28</v>
      </c>
      <c r="S80" s="7">
        <v>191</v>
      </c>
    </row>
    <row r="81" spans="12:19" ht="12.75" customHeight="1" x14ac:dyDescent="0.25">
      <c r="L81" s="1" t="s">
        <v>7</v>
      </c>
      <c r="M81" s="1" t="s">
        <v>43</v>
      </c>
      <c r="N81" s="4">
        <v>184</v>
      </c>
      <c r="P81" s="1" t="s">
        <v>26</v>
      </c>
      <c r="Q81" s="1" t="s">
        <v>1</v>
      </c>
      <c r="R81" s="1" t="s">
        <v>28</v>
      </c>
      <c r="S81" s="7">
        <v>55</v>
      </c>
    </row>
    <row r="82" spans="12:19" ht="12.75" customHeight="1" x14ac:dyDescent="0.25">
      <c r="L82" s="1" t="s">
        <v>57</v>
      </c>
      <c r="M82" s="1" t="s">
        <v>43</v>
      </c>
      <c r="N82" s="4">
        <v>37</v>
      </c>
      <c r="P82" s="1" t="s">
        <v>26</v>
      </c>
      <c r="Q82" s="1" t="s">
        <v>32</v>
      </c>
      <c r="R82" s="1" t="s">
        <v>28</v>
      </c>
      <c r="S82" s="7">
        <v>94</v>
      </c>
    </row>
    <row r="83" spans="12:19" ht="12.75" customHeight="1" x14ac:dyDescent="0.25">
      <c r="L83" s="1" t="s">
        <v>94</v>
      </c>
      <c r="M83" s="1" t="s">
        <v>43</v>
      </c>
      <c r="N83" s="4">
        <v>177</v>
      </c>
      <c r="P83" s="1" t="s">
        <v>26</v>
      </c>
      <c r="Q83" s="1" t="s">
        <v>18</v>
      </c>
      <c r="R83" s="1" t="s">
        <v>28</v>
      </c>
      <c r="S83" s="7">
        <v>173</v>
      </c>
    </row>
    <row r="84" spans="12:19" ht="12.75" customHeight="1" x14ac:dyDescent="0.25">
      <c r="L84" s="1" t="s">
        <v>45</v>
      </c>
      <c r="M84" s="1" t="s">
        <v>43</v>
      </c>
      <c r="N84" s="4">
        <v>18</v>
      </c>
      <c r="P84" s="1" t="s">
        <v>26</v>
      </c>
      <c r="Q84" s="1" t="s">
        <v>86</v>
      </c>
      <c r="R84" s="1" t="s">
        <v>28</v>
      </c>
      <c r="S84" s="7">
        <v>200</v>
      </c>
    </row>
    <row r="85" spans="12:19" ht="12.75" customHeight="1" x14ac:dyDescent="0.25">
      <c r="L85" s="1" t="s">
        <v>54</v>
      </c>
      <c r="M85" s="1" t="s">
        <v>43</v>
      </c>
      <c r="N85" s="4">
        <v>2744</v>
      </c>
      <c r="P85" s="1" t="s">
        <v>26</v>
      </c>
      <c r="Q85" s="1" t="s">
        <v>87</v>
      </c>
      <c r="R85" s="1" t="s">
        <v>28</v>
      </c>
      <c r="S85" s="7">
        <v>41</v>
      </c>
    </row>
    <row r="86" spans="12:19" ht="12.75" customHeight="1" x14ac:dyDescent="0.25">
      <c r="L86" s="1" t="s">
        <v>45</v>
      </c>
      <c r="M86" s="1" t="s">
        <v>43</v>
      </c>
      <c r="N86" s="4">
        <v>67</v>
      </c>
      <c r="P86" s="1" t="s">
        <v>26</v>
      </c>
      <c r="Q86" s="1" t="s">
        <v>88</v>
      </c>
      <c r="R86" s="1" t="s">
        <v>28</v>
      </c>
      <c r="S86" s="7">
        <v>182</v>
      </c>
    </row>
    <row r="87" spans="12:19" ht="12.75" customHeight="1" x14ac:dyDescent="0.25">
      <c r="L87" s="1" t="s">
        <v>45</v>
      </c>
      <c r="M87" s="1" t="s">
        <v>43</v>
      </c>
      <c r="N87" s="4">
        <v>122</v>
      </c>
      <c r="P87" s="1" t="s">
        <v>26</v>
      </c>
      <c r="Q87" s="1" t="s">
        <v>35</v>
      </c>
      <c r="R87" s="1" t="s">
        <v>28</v>
      </c>
      <c r="S87" s="7">
        <v>1756</v>
      </c>
    </row>
    <row r="88" spans="12:19" x14ac:dyDescent="0.25">
      <c r="L88" s="1" t="s">
        <v>35</v>
      </c>
      <c r="M88" s="1" t="s">
        <v>43</v>
      </c>
      <c r="N88" s="4">
        <v>1358</v>
      </c>
      <c r="P88" s="1" t="s">
        <v>26</v>
      </c>
      <c r="Q88" s="1" t="s">
        <v>29</v>
      </c>
      <c r="R88" s="1" t="s">
        <v>28</v>
      </c>
      <c r="S88" s="7">
        <v>209</v>
      </c>
    </row>
    <row r="89" spans="12:19" x14ac:dyDescent="0.25">
      <c r="L89" s="1" t="s">
        <v>37</v>
      </c>
      <c r="M89" s="1" t="s">
        <v>43</v>
      </c>
      <c r="N89" s="4">
        <v>182</v>
      </c>
      <c r="P89" s="1" t="s">
        <v>26</v>
      </c>
      <c r="Q89" s="1" t="s">
        <v>54</v>
      </c>
      <c r="R89" s="1" t="s">
        <v>28</v>
      </c>
      <c r="S89" s="9">
        <v>3540</v>
      </c>
    </row>
    <row r="90" spans="12:19" x14ac:dyDescent="0.25">
      <c r="L90" s="1" t="s">
        <v>36</v>
      </c>
      <c r="M90" s="1" t="s">
        <v>43</v>
      </c>
      <c r="N90" s="4">
        <v>102</v>
      </c>
      <c r="S90" s="8">
        <f>SUM(S70:S89)</f>
        <v>9081</v>
      </c>
    </row>
    <row r="91" spans="12:19" x14ac:dyDescent="0.25">
      <c r="L91" s="1" t="s">
        <v>29</v>
      </c>
      <c r="M91" s="1" t="s">
        <v>43</v>
      </c>
      <c r="N91" s="4">
        <v>275</v>
      </c>
    </row>
    <row r="92" spans="12:19" x14ac:dyDescent="0.25">
      <c r="N92" s="5">
        <f>SUM(N49:N91)</f>
        <v>15274</v>
      </c>
      <c r="Q92" s="1" t="s">
        <v>41</v>
      </c>
      <c r="S92" s="8">
        <f>S6+S68+S90</f>
        <v>28924</v>
      </c>
    </row>
    <row r="93" spans="12:19" x14ac:dyDescent="0.25">
      <c r="S93" s="8"/>
    </row>
    <row r="94" spans="12:19" x14ac:dyDescent="0.25">
      <c r="L94" s="1" t="s">
        <v>41</v>
      </c>
      <c r="N94" s="5">
        <f>N11+N47+N92</f>
        <v>29358</v>
      </c>
      <c r="Q94" s="1" t="s">
        <v>90</v>
      </c>
      <c r="S94" s="8">
        <f>S6+S68</f>
        <v>19843</v>
      </c>
    </row>
    <row r="96" spans="12:19" x14ac:dyDescent="0.25">
      <c r="L96" s="1" t="s">
        <v>90</v>
      </c>
      <c r="N96" s="5">
        <f>N11+N47</f>
        <v>14084</v>
      </c>
    </row>
  </sheetData>
  <printOptions gridLines="1"/>
  <pageMargins left="0.25" right="0.25" top="0.25" bottom="0.2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Wpaxton</dc:creator>
  <cp:lastModifiedBy>Mary Lorah-Hammond</cp:lastModifiedBy>
  <cp:lastPrinted>2020-09-14T19:19:40Z</cp:lastPrinted>
  <dcterms:created xsi:type="dcterms:W3CDTF">2020-09-11T20:52:35Z</dcterms:created>
  <dcterms:modified xsi:type="dcterms:W3CDTF">2020-09-15T13:15:08Z</dcterms:modified>
</cp:coreProperties>
</file>